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Blandabränslen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<sst xmlns="http://schemas.openxmlformats.org/spreadsheetml/2006/main" count="26" uniqueCount="20">
  <si>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E</t>
  </si>
  <si>
    <t>E85</t>
  </si>
  <si>
    <t>Verklig E-kvalité</t>
  </si>
  <si>
    <t>Vilka proportioner blir det för en viss E??</t>
  </si>
  <si>
    <t>Om man blandar två bränslen, vad blir det då för E??</t>
  </si>
  <si>
    <t>%</t>
  </si>
  <si>
    <t>Mängd etanol E100</t>
  </si>
  <si>
    <t>=</t>
  </si>
  <si>
    <t>Ange mängden E85</t>
  </si>
  <si>
    <t>Ange mängden bensin</t>
  </si>
  <si>
    <t>Ange bränsletyp:</t>
  </si>
  <si>
    <t>Mängd ren etanol</t>
  </si>
  <si>
    <t>Mängd ren bensin</t>
  </si>
  <si>
    <t>samma måttenhet som ovan</t>
  </si>
  <si>
    <t>godtycklig måttenhet</t>
  </si>
  <si>
    <t>Resultat bränsletyp:</t>
  </si>
  <si>
    <t>Gör man egna blandningar så kan man här snabbt få fram resultatet</t>
  </si>
  <si>
    <t>Mängd bensin</t>
  </si>
  <si>
    <t>Bensinens etanolinnehåll</t>
  </si>
  <si>
    <t>%  etanol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</si>
</sst>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56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2"/>
      <color indexed="18"/>
      <name val="Arial"/>
      <family val="2"/>
    </font>
    <font>
      <b/>
      <sz val="14"/>
      <name val="Arial Black"/>
      <family val="2"/>
    </font>
    <font>
      <b/>
      <i/>
      <sz val="10"/>
      <name val="Arial"/>
      <family val="2"/>
    </font>
    <font>
      <sz val="12"/>
      <color indexed="9"/>
      <name val="Arial"/>
      <family val="0"/>
    </font>
    <font>
      <i/>
      <sz val="12"/>
      <name val="Arial"/>
      <family val="2"/>
    </font>
    <font>
      <sz val="14"/>
      <name val="Arial Black"/>
      <family val="2"/>
    </font>
    <font>
      <b/>
      <sz val="16"/>
      <color indexed="18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1" fontId="8" fillId="33" borderId="10" xfId="0" applyNumberFormat="1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9" fillId="33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15" fillId="0" borderId="0" xfId="0" applyNumberFormat="1" applyFont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9.8515625" style="0" customWidth="1"/>
    <col min="2" max="2" width="3.57421875" style="12" customWidth="1"/>
    <col min="3" max="3" width="10.140625" style="0" customWidth="1"/>
    <col min="4" max="4" width="16.28125" style="0" customWidth="1"/>
  </cols>
  <sheetData>
    <row r="1" spans="1:2" ht="21.75" customHeight="1">
      <c r="A1" s="26" t="s">
        <v>4</v>
      </c>
      <c r="B1" s="11"/>
    </row>
    <row r="2" ht="9.75" customHeight="1"/>
    <row r="3" spans="1:2" ht="18.75" customHeight="1">
      <c r="A3" s="1" t="s">
        <v>16</v>
      </c>
      <c r="B3" s="13"/>
    </row>
    <row r="4" spans="1:2" ht="18.75" customHeight="1">
      <c r="A4" s="1"/>
      <c r="B4" s="13"/>
    </row>
    <row r="5" spans="3:4" ht="18.75" customHeight="1">
      <c r="C5" s="10"/>
      <c r="D5" s="6"/>
    </row>
    <row r="6" spans="1:5" ht="25.5" customHeight="1">
      <c r="A6" s="8" t="s">
        <v>15</v>
      </c>
      <c r="B6" s="15" t="s">
        <v>0</v>
      </c>
      <c r="C6" s="28">
        <f>100*C14/(C14+C15)</f>
        <v>47.5</v>
      </c>
      <c r="D6" s="9"/>
      <c r="E6" s="7"/>
    </row>
    <row r="7" spans="1:2" ht="21" customHeight="1">
      <c r="A7" s="2"/>
      <c r="B7" s="14"/>
    </row>
    <row r="8" spans="1:4" ht="21" customHeight="1">
      <c r="A8" s="3" t="s">
        <v>1</v>
      </c>
      <c r="B8" s="21"/>
      <c r="C8" s="18">
        <v>85</v>
      </c>
      <c r="D8" s="4" t="s">
        <v>2</v>
      </c>
    </row>
    <row r="9" spans="1:4" ht="21" customHeight="1">
      <c r="A9" s="3" t="s">
        <v>18</v>
      </c>
      <c r="B9" s="21"/>
      <c r="C9" s="18">
        <v>10</v>
      </c>
      <c r="D9" s="4" t="s">
        <v>19</v>
      </c>
    </row>
    <row r="10" spans="1:4" ht="21" customHeight="1">
      <c r="A10" s="2"/>
      <c r="B10" s="14"/>
      <c r="D10" s="19"/>
    </row>
    <row r="11" spans="1:4" ht="21" customHeight="1">
      <c r="A11" s="3" t="s">
        <v>8</v>
      </c>
      <c r="B11" s="21"/>
      <c r="C11" s="16">
        <v>20</v>
      </c>
      <c r="D11" s="4" t="s">
        <v>14</v>
      </c>
    </row>
    <row r="12" spans="1:4" ht="21" customHeight="1">
      <c r="A12" s="3" t="s">
        <v>9</v>
      </c>
      <c r="B12" s="21"/>
      <c r="C12" s="16">
        <v>20</v>
      </c>
      <c r="D12" s="4" t="s">
        <v>13</v>
      </c>
    </row>
    <row r="13" ht="21" customHeight="1">
      <c r="D13" s="5"/>
    </row>
    <row r="14" spans="1:4" ht="21" customHeight="1">
      <c r="A14" s="17" t="s">
        <v>11</v>
      </c>
      <c r="B14" s="24" t="s">
        <v>7</v>
      </c>
      <c r="C14" s="23">
        <f>C12*C9*0.01+C11*C8*0.01</f>
        <v>19</v>
      </c>
      <c r="D14" s="4"/>
    </row>
    <row r="15" spans="1:4" ht="21" customHeight="1">
      <c r="A15" s="17" t="s">
        <v>12</v>
      </c>
      <c r="B15" s="24" t="s">
        <v>7</v>
      </c>
      <c r="C15" s="23">
        <f>C12*(100-C9)*0.01+C11*(100-C8)*0.01</f>
        <v>21</v>
      </c>
      <c r="D15" s="4"/>
    </row>
    <row r="17" spans="1:2" ht="21.75" customHeight="1">
      <c r="A17" s="27" t="s">
        <v>3</v>
      </c>
      <c r="B17" s="13"/>
    </row>
    <row r="19" spans="1:5" ht="25.5" customHeight="1">
      <c r="A19" s="8" t="s">
        <v>10</v>
      </c>
      <c r="B19" s="15" t="s">
        <v>0</v>
      </c>
      <c r="C19" s="20">
        <v>75</v>
      </c>
      <c r="D19" s="9"/>
      <c r="E19" s="7"/>
    </row>
    <row r="20" spans="1:2" ht="21" customHeight="1">
      <c r="A20" s="2"/>
      <c r="B20" s="14"/>
    </row>
    <row r="21" spans="1:4" ht="21" customHeight="1">
      <c r="A21" s="17" t="str">
        <f>IF(C8&lt;100,"Mängd  E","FEL!")</f>
        <v>Mängd  E</v>
      </c>
      <c r="B21" s="25">
        <f>IF(C8&lt;100,C8,"-")</f>
        <v>85</v>
      </c>
      <c r="C21" s="22">
        <f>IF(C8&lt;C19,0,100*(C19-C9)/(C8-C9))</f>
        <v>86.66666666666667</v>
      </c>
      <c r="D21" s="4" t="s">
        <v>5</v>
      </c>
    </row>
    <row r="22" spans="1:4" ht="21" customHeight="1">
      <c r="A22" s="17" t="s">
        <v>17</v>
      </c>
      <c r="B22" s="24" t="s">
        <v>7</v>
      </c>
      <c r="C22" s="22">
        <f>IF(C8&lt;C19,100-C23,100-C21)</f>
        <v>13.333333333333329</v>
      </c>
      <c r="D22" s="4" t="s">
        <v>5</v>
      </c>
    </row>
    <row r="23" spans="1:4" ht="21" customHeight="1">
      <c r="A23" s="17" t="s">
        <v>6</v>
      </c>
      <c r="B23" s="24" t="s">
        <v>7</v>
      </c>
      <c r="C23" s="22">
        <f>IF(C8&gt;=C19,0,100*(C19-C9)/(100-C9))</f>
        <v>0</v>
      </c>
      <c r="D23" s="4" t="s">
        <v>5</v>
      </c>
    </row>
  </sheetData>
  <sheetProtection/>
  <dataValidations count="1">
    <dataValidation allowBlank="1" showInputMessage="1" showErrorMessage="1" promptTitle="Utdataområde!" prompt="Skriv inte in data här, det kan leda till ett beräkningshaveri!" sqref="B21:D23 C14:C15 C6 D8:D15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Lindqvist</dc:creator>
  <cp:keywords/>
  <dc:description/>
  <cp:lastModifiedBy>bi-lqvist@live.se</cp:lastModifiedBy>
  <dcterms:created xsi:type="dcterms:W3CDTF">2010-08-14T19:37:43Z</dcterms:created>
  <dcterms:modified xsi:type="dcterms:W3CDTF">2021-11-28T09:42:26Z</dcterms:modified>
  <cp:category/>
  <cp:version/>
  <cp:contentType/>
  <cp:contentStatus/>
</cp:coreProperties>
</file>